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vuk\Downloads\"/>
    </mc:Choice>
  </mc:AlternateContent>
  <xr:revisionPtr revIDLastSave="0" documentId="8_{05EB89D3-D4D8-4992-8C23-4A8C51BF8936}" xr6:coauthVersionLast="47" xr6:coauthVersionMax="47" xr10:uidLastSave="{00000000-0000-0000-0000-000000000000}"/>
  <bookViews>
    <workbookView xWindow="2595" yWindow="2595" windowWidth="24180" windowHeight="12285" xr2:uid="{FB48A151-4FFD-4ED9-A266-DB60B103E519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H15" i="1"/>
  <c r="H16" i="1"/>
  <c r="H17" i="1"/>
  <c r="H18" i="1"/>
  <c r="H19" i="1"/>
  <c r="H20" i="1"/>
  <c r="I18" i="1"/>
  <c r="F5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21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H6" i="1"/>
  <c r="H7" i="1"/>
  <c r="H8" i="1"/>
  <c r="H9" i="1"/>
  <c r="H10" i="1"/>
  <c r="H14" i="1"/>
  <c r="H13" i="1"/>
  <c r="H12" i="1"/>
  <c r="H11" i="1"/>
  <c r="H5" i="1"/>
  <c r="I10" i="1" l="1"/>
  <c r="I17" i="1"/>
  <c r="I36" i="1"/>
  <c r="I32" i="1"/>
  <c r="I28" i="1"/>
  <c r="I24" i="1"/>
  <c r="I11" i="1"/>
  <c r="I7" i="1"/>
  <c r="I35" i="1"/>
  <c r="I6" i="1"/>
  <c r="I12" i="1"/>
  <c r="I31" i="1"/>
  <c r="I27" i="1"/>
  <c r="I23" i="1"/>
  <c r="I5" i="1"/>
  <c r="I34" i="1"/>
  <c r="I30" i="1"/>
  <c r="I26" i="1"/>
  <c r="I22" i="1"/>
  <c r="I14" i="1"/>
  <c r="I37" i="1"/>
  <c r="I33" i="1"/>
  <c r="I29" i="1"/>
  <c r="I25" i="1"/>
  <c r="I21" i="1"/>
  <c r="I13" i="1"/>
  <c r="I9" i="1"/>
  <c r="I8" i="1"/>
  <c r="I20" i="1"/>
  <c r="I16" i="1"/>
  <c r="I19" i="1"/>
  <c r="I15" i="1"/>
  <c r="H38" i="1"/>
  <c r="A19" i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I38" i="1" l="1"/>
  <c r="H39" i="1" s="1" a="1"/>
  <c r="H39" i="1" s="1"/>
  <c r="I4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<sst xmlns="http://schemas.openxmlformats.org/spreadsheetml/2006/main" count="93" uniqueCount="67">
  <si>
    <t>ОБРАЗАЦ СТРУКТУРЕ ЦЕНЕ ЈН 0027/2025-МАТЕРИЈАЛ ЗА ОБРАЗОВАЊЕ 2025</t>
  </si>
  <si>
    <t>Редни
број</t>
  </si>
  <si>
    <t>Врста услуге</t>
  </si>
  <si>
    <t>ЈМ</t>
  </si>
  <si>
    <t>Количина</t>
  </si>
  <si>
    <t>Цена/ЈМ без ПДВ-а РСД</t>
  </si>
  <si>
    <t>Укупна цена(3*4) без ПДВ-а</t>
  </si>
  <si>
    <t>ПДВ
(%)
(4*6)</t>
  </si>
  <si>
    <t>Износ ПДВ-а РСД по ЈМ
(4*6)</t>
  </si>
  <si>
    <t>Укупна цена за укупну количину са ПДВ-ом РСД 
(5+7)</t>
  </si>
  <si>
    <t>Маркер бела табла</t>
  </si>
  <si>
    <t>Ком</t>
  </si>
  <si>
    <t>Сунђер за белу таблу</t>
  </si>
  <si>
    <t>Средство за брисање беле табле</t>
  </si>
  <si>
    <t>Сунђер за дрвену таблу</t>
  </si>
  <si>
    <t>Хамер папир бели</t>
  </si>
  <si>
    <t>Таб</t>
  </si>
  <si>
    <t>Хамер папир обојени</t>
  </si>
  <si>
    <t>Креда бела Giotto</t>
  </si>
  <si>
    <t>Kut</t>
  </si>
  <si>
    <t>Креда у боји</t>
  </si>
  <si>
    <t>Кут</t>
  </si>
  <si>
    <t>Чиоде</t>
  </si>
  <si>
    <t>Пак</t>
  </si>
  <si>
    <t>Рајснегле</t>
  </si>
  <si>
    <t>Папир за принтер А4</t>
  </si>
  <si>
    <t>Папир у боји А4</t>
  </si>
  <si>
    <t>Рис</t>
  </si>
  <si>
    <t>Креп папир</t>
  </si>
  <si>
    <t>Рол</t>
  </si>
  <si>
    <t>Колаж папир</t>
  </si>
  <si>
    <t>Темпере велике</t>
  </si>
  <si>
    <t>Војице дрвене велике</t>
  </si>
  <si>
    <t>Селотејп трака</t>
  </si>
  <si>
    <t>esСведочанство за есДневник</t>
  </si>
  <si>
    <t>Сведочанство обр 17б</t>
  </si>
  <si>
    <t>Сведочанство завршена ОШ</t>
  </si>
  <si>
    <t>Уверење о обављеном ЗИ</t>
  </si>
  <si>
    <t>Посебна диплома</t>
  </si>
  <si>
    <t>Похвалница</t>
  </si>
  <si>
    <t>Вукова диплома</t>
  </si>
  <si>
    <t>МК ученика 1. цикус спољни табак</t>
  </si>
  <si>
    <t>МК ученика 2. циклус-спољни табак</t>
  </si>
  <si>
    <t>МК ученика 1. цикус унуташњи лист</t>
  </si>
  <si>
    <t>МК ученика 2. цикус унуташњи лист</t>
  </si>
  <si>
    <t>Преводница 1. разред</t>
  </si>
  <si>
    <t>Преводница 2. до 4. разред</t>
  </si>
  <si>
    <t>Преводница 5. до 8. разред</t>
  </si>
  <si>
    <t>Ђачка књижица 1. циклус</t>
  </si>
  <si>
    <t>Ђачка књижица 2. циклус</t>
  </si>
  <si>
    <t>УКУПНО</t>
  </si>
  <si>
    <t xml:space="preserve">Укупна вредност Понуде без ПДВ-а         =  </t>
  </si>
  <si>
    <t xml:space="preserve">Укупна вредност Понуде са ПДВ-ом         =  </t>
  </si>
  <si>
    <r>
      <rPr>
        <b/>
        <sz val="12"/>
        <color rgb="FF000000"/>
        <rFont val="Times New Roman"/>
        <family val="1"/>
      </rPr>
      <t>Рок важења понуде</t>
    </r>
    <r>
      <rPr>
        <sz val="12"/>
        <color rgb="FF000000"/>
        <rFont val="Times New Roman"/>
        <family val="1"/>
      </rPr>
      <t xml:space="preserve">  ___________ дана. Упишите број дана важења Понуде.
(Рок важења понуде по ЗЈН-а не сме бити краћи од 30 дана.</t>
    </r>
  </si>
  <si>
    <r>
      <rPr>
        <b/>
        <sz val="12"/>
        <color rgb="FF000000"/>
        <rFont val="Times New Roman"/>
      </rPr>
      <t>Рок и начин плаћања:
Рок плаћања 45 (четрдесетпет) дана</t>
    </r>
    <r>
      <rPr>
        <sz val="12"/>
        <color rgb="FF000000"/>
        <rFont val="Times New Roman"/>
      </rPr>
      <t>, а у складу са Законом о роковима измирења новчаних обавеза у комерцијалним трансакцијама, за  сваку појединачну испоруку, уз испоставу отпремнице/рачуна за сваку поједину испоруку (потписана и оверена отпремница од стране  Наручиоца). Наручилац уплате врши на рачун Понуђача по испостављеном предрачуну,
фактури, регистрованој у складу са важећим прописима-ЦРФ регистар, електронска фактура итд. (регистрована у ЦРФ регистру фактура у року 5 дана од дана издавања/испоруке добара, за сваку појединачну/сукцесивну испоруку).</t>
    </r>
  </si>
  <si>
    <r>
      <rPr>
        <b/>
        <sz val="12"/>
        <color rgb="FF000000"/>
        <rFont val="Times New Roman"/>
      </rPr>
      <t>Начин испоруке:</t>
    </r>
    <r>
      <rPr>
        <sz val="12"/>
        <color rgb="FF000000"/>
        <rFont val="Times New Roman"/>
      </rPr>
      <t xml:space="preserve"> Изабрани понуђач се обавезује да испоруке добара врши по налогу/потребама  Наручиоца, фцо седиште Наручиоца. У случају избора Понуђача на локалу, Наручиоц ће добра преузимати у продајном објекту изабраног Понуђача. Трошкови испоруке изабрани Понуђач не наплаћује посебно.</t>
    </r>
  </si>
  <si>
    <t>Напомена: Искзане количине  у Образцу су оквирне, Наручиоц задржава право да наручи већу или мању количину од исказане, зависно од потреба, као и да у случају потребе наручи артикле које није навео и/или могао предвидети као потребне.</t>
  </si>
  <si>
    <t>Упyтство за попуњавање Обрасца:</t>
  </si>
  <si>
    <t>Понуђач ПОПУЊАВА само колоне означене ЗЕЛЕНОМ бојом (ред. Бр. 4. и 6). Колоне означне ЦРВЕНОМ бојом не попуњавати.</t>
  </si>
  <si>
    <t>Колона број 6 "ПДВ %": У случају да понуђач није у систему ПДВ-а, уписаће: 0; у случају обрачуна ПДВ-а по стопи од 10%, уписаће: 10; у случају обрачуна ПДВ-а по стопи од 20%, уписаће: 20, односно одговарајући број/постотак;</t>
  </si>
  <si>
    <t>Укоклико Понуђач нема одређени артикал у својој понуди оставља празну колону и уписује 0 (нулу) у колону 4.</t>
  </si>
  <si>
    <t>Датум: _________________________</t>
  </si>
  <si>
    <t>Потпис ОЛ: _____________________</t>
  </si>
  <si>
    <t>Уписати датум попуњавања Образца</t>
  </si>
  <si>
    <t>M. П.</t>
  </si>
  <si>
    <t>Потпис лица овлаштеног за потпис уговора</t>
  </si>
  <si>
    <r>
      <rPr>
        <u/>
        <sz val="12"/>
        <color rgb="FF000000"/>
        <rFont val="Times New Roman"/>
      </rPr>
      <t>Понуђач је у обавези</t>
    </r>
    <r>
      <rPr>
        <sz val="12"/>
        <color rgb="FF000000"/>
        <rFont val="Times New Roman"/>
      </rPr>
      <t xml:space="preserve"> да попуни, потпише и овери Образац структуре цене. Скениран Образац шаље на емаил Наручиоца или копиран Образац на адресу Школе, Адашевци, 22244, Фрушкогорска 3, најкасније до 21. фебруара 2025. године, до 12,00 часова.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</si>
</sst>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38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  <charset val="238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  <charset val="238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Calibri"/>
      <family val="2"/>
      <scheme val="minor"/>
    </font>
    <font>
      <sz val="12"/>
      <color indexed="8"/>
      <name val="Times New Roman"/>
      <family val="1"/>
      <charset val="238"/>
    </font>
    <font>
      <b/>
      <sz val="12"/>
      <color rgb="FF000000"/>
      <name val="Times New Roman"/>
    </font>
    <font>
      <sz val="12"/>
      <color rgb="FF000000"/>
      <name val="Times New Roman"/>
    </font>
    <font>
      <u/>
      <sz val="12"/>
      <color rgb="FF000000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33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 applyProtection="1">
      <alignment horizontal="center" vertical="center" wrapText="1"/>
      <protection locked="0"/>
    </xf>
    <xf numFmtId="4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/>
    <xf numFmtId="49" fontId="7" fillId="0" borderId="0" xfId="0" applyNumberFormat="1" applyFont="1"/>
    <xf numFmtId="0" fontId="7" fillId="0" borderId="0" xfId="0" applyFont="1"/>
    <xf numFmtId="4" fontId="5" fillId="0" borderId="0" xfId="0" applyNumberFormat="1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8" fillId="0" borderId="0" xfId="0" applyNumberFormat="1" applyFont="1"/>
    <xf numFmtId="0" fontId="8" fillId="0" borderId="0" xfId="0" applyFont="1"/>
    <xf numFmtId="0" fontId="10" fillId="0" borderId="0" xfId="0" applyFont="1"/>
    <xf numFmtId="0" fontId="11" fillId="0" borderId="0" xfId="0" applyFont="1" applyAlignment="1">
      <alignment horizontal="center" textRotation="180"/>
    </xf>
    <xf numFmtId="0" fontId="8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8" fillId="0" borderId="0" xfId="0" applyFont="1" applyAlignment="1">
      <alignment vertical="top"/>
    </xf>
    <xf numFmtId="4" fontId="5" fillId="5" borderId="2" xfId="0" applyNumberFormat="1" applyFont="1" applyFill="1" applyBorder="1" applyAlignment="1">
      <alignment horizontal="center" vertical="center"/>
    </xf>
    <xf numFmtId="4" fontId="5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5" fillId="4" borderId="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8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2F583-EA30-4F32-9A08-427D09710B8A}">
  <dimension ref="A1:M53"/>
  <sheetViews>
    <sheetView tabSelected="1" workbookViewId="0">
      <selection activeCell="B47" sqref="B47:I47"/>
    </sheetView>
  </sheetViews>
  <sheetFormatPr defaultRowHeight="15" x14ac:dyDescent="0.25"/>
  <cols>
    <col min="2" max="2" width="38.42578125" customWidth="1"/>
    <col min="3" max="3" width="8.42578125" customWidth="1"/>
    <col min="4" max="4" width="11.140625" customWidth="1"/>
    <col min="5" max="6" width="12.7109375" customWidth="1"/>
    <col min="8" max="8" width="15.5703125" customWidth="1"/>
    <col min="9" max="9" width="15" customWidth="1"/>
  </cols>
  <sheetData>
    <row r="1" spans="1:13" ht="15.75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</row>
    <row r="2" spans="1:13" ht="15" customHeight="1" x14ac:dyDescent="0.25">
      <c r="A2" s="29" t="s">
        <v>1</v>
      </c>
      <c r="B2" s="29" t="s">
        <v>2</v>
      </c>
      <c r="C2" s="30" t="s">
        <v>3</v>
      </c>
      <c r="D2" s="30" t="s">
        <v>4</v>
      </c>
      <c r="E2" s="32" t="s">
        <v>5</v>
      </c>
      <c r="F2" s="34" t="s">
        <v>6</v>
      </c>
      <c r="G2" s="32" t="s">
        <v>7</v>
      </c>
      <c r="H2" s="34" t="s">
        <v>8</v>
      </c>
      <c r="I2" s="36" t="s">
        <v>9</v>
      </c>
    </row>
    <row r="3" spans="1:13" ht="64.5" customHeight="1" x14ac:dyDescent="0.25">
      <c r="A3" s="29"/>
      <c r="B3" s="29"/>
      <c r="C3" s="31"/>
      <c r="D3" s="31"/>
      <c r="E3" s="33"/>
      <c r="F3" s="35"/>
      <c r="G3" s="33"/>
      <c r="H3" s="35"/>
      <c r="I3" s="36"/>
    </row>
    <row r="4" spans="1:13" ht="15.75" x14ac:dyDescent="0.25">
      <c r="A4" s="9">
        <v>0</v>
      </c>
      <c r="B4" s="9">
        <v>1</v>
      </c>
      <c r="C4" s="9">
        <v>2</v>
      </c>
      <c r="D4" s="11">
        <v>3</v>
      </c>
      <c r="E4" s="11">
        <v>4</v>
      </c>
      <c r="F4" s="11">
        <v>5</v>
      </c>
      <c r="G4" s="11">
        <v>6</v>
      </c>
      <c r="H4" s="11">
        <v>7</v>
      </c>
      <c r="I4" s="12">
        <v>8</v>
      </c>
      <c r="K4" s="10"/>
      <c r="L4" s="10"/>
      <c r="M4" s="10"/>
    </row>
    <row r="5" spans="1:13" ht="15.75" x14ac:dyDescent="0.25">
      <c r="A5" s="9">
        <v>1</v>
      </c>
      <c r="B5" s="1" t="s">
        <v>10</v>
      </c>
      <c r="C5" s="1" t="s">
        <v>11</v>
      </c>
      <c r="D5" s="1">
        <v>100</v>
      </c>
      <c r="E5" s="2"/>
      <c r="F5" s="3">
        <f>D5*E5</f>
        <v>0</v>
      </c>
      <c r="G5" s="2"/>
      <c r="H5" s="3">
        <f>SUM(E5*G5)/100</f>
        <v>0</v>
      </c>
      <c r="I5" s="3">
        <f>(F5+H5)</f>
        <v>0</v>
      </c>
      <c r="K5" s="10"/>
      <c r="L5" s="10"/>
      <c r="M5" s="10"/>
    </row>
    <row r="6" spans="1:13" ht="15.75" x14ac:dyDescent="0.25">
      <c r="A6" s="9">
        <f>A5+1</f>
        <v>2</v>
      </c>
      <c r="B6" s="1" t="s">
        <v>12</v>
      </c>
      <c r="C6" s="1" t="s">
        <v>11</v>
      </c>
      <c r="D6" s="1">
        <v>40</v>
      </c>
      <c r="E6" s="2"/>
      <c r="F6" s="3">
        <f t="shared" ref="F6:F37" si="0">D6*E6</f>
        <v>0</v>
      </c>
      <c r="G6" s="2"/>
      <c r="H6" s="3">
        <f t="shared" ref="H6:H7" si="1">SUM(E6*G6)/100</f>
        <v>0</v>
      </c>
      <c r="I6" s="3">
        <f t="shared" ref="I6:I37" si="2">(F6+H6)</f>
        <v>0</v>
      </c>
      <c r="K6" s="10"/>
      <c r="L6" s="10"/>
      <c r="M6" s="10"/>
    </row>
    <row r="7" spans="1:13" ht="15.75" x14ac:dyDescent="0.25">
      <c r="A7" s="9">
        <f t="shared" ref="A7:A18" si="3">A6+1</f>
        <v>3</v>
      </c>
      <c r="B7" s="1" t="s">
        <v>13</v>
      </c>
      <c r="C7" s="1" t="s">
        <v>11</v>
      </c>
      <c r="D7" s="1">
        <v>10</v>
      </c>
      <c r="E7" s="2"/>
      <c r="F7" s="3">
        <f t="shared" si="0"/>
        <v>0</v>
      </c>
      <c r="G7" s="2"/>
      <c r="H7" s="3">
        <f t="shared" si="1"/>
        <v>0</v>
      </c>
      <c r="I7" s="3">
        <f t="shared" si="2"/>
        <v>0</v>
      </c>
      <c r="K7" s="10"/>
      <c r="L7" s="10"/>
      <c r="M7" s="10"/>
    </row>
    <row r="8" spans="1:13" ht="15.75" x14ac:dyDescent="0.25">
      <c r="A8" s="9">
        <f t="shared" si="3"/>
        <v>4</v>
      </c>
      <c r="B8" s="1" t="s">
        <v>14</v>
      </c>
      <c r="C8" s="1" t="s">
        <v>11</v>
      </c>
      <c r="D8" s="1">
        <v>20</v>
      </c>
      <c r="E8" s="2"/>
      <c r="F8" s="3">
        <f t="shared" si="0"/>
        <v>0</v>
      </c>
      <c r="G8" s="2"/>
      <c r="H8" s="3">
        <f t="shared" ref="H8:H14" si="4">SUM(E8*G8)/100</f>
        <v>0</v>
      </c>
      <c r="I8" s="3">
        <f t="shared" si="2"/>
        <v>0</v>
      </c>
      <c r="K8" s="10"/>
      <c r="L8" s="10"/>
      <c r="M8" s="10"/>
    </row>
    <row r="9" spans="1:13" ht="15.75" x14ac:dyDescent="0.25">
      <c r="A9" s="9">
        <f t="shared" si="3"/>
        <v>5</v>
      </c>
      <c r="B9" s="1" t="s">
        <v>15</v>
      </c>
      <c r="C9" s="1" t="s">
        <v>16</v>
      </c>
      <c r="D9" s="1">
        <v>2</v>
      </c>
      <c r="E9" s="2"/>
      <c r="F9" s="3">
        <f t="shared" si="0"/>
        <v>0</v>
      </c>
      <c r="G9" s="2"/>
      <c r="H9" s="3">
        <f t="shared" si="4"/>
        <v>0</v>
      </c>
      <c r="I9" s="3">
        <f t="shared" si="2"/>
        <v>0</v>
      </c>
      <c r="K9" s="10"/>
      <c r="L9" s="10"/>
      <c r="M9" s="10"/>
    </row>
    <row r="10" spans="1:13" ht="15.75" x14ac:dyDescent="0.25">
      <c r="A10" s="9">
        <f t="shared" si="3"/>
        <v>6</v>
      </c>
      <c r="B10" s="1" t="s">
        <v>17</v>
      </c>
      <c r="C10" s="1" t="s">
        <v>16</v>
      </c>
      <c r="D10" s="1">
        <v>2</v>
      </c>
      <c r="E10" s="2"/>
      <c r="F10" s="3">
        <f t="shared" si="0"/>
        <v>0</v>
      </c>
      <c r="G10" s="2"/>
      <c r="H10" s="3">
        <f t="shared" si="4"/>
        <v>0</v>
      </c>
      <c r="I10" s="3">
        <f t="shared" si="2"/>
        <v>0</v>
      </c>
      <c r="K10" s="10"/>
      <c r="L10" s="10"/>
      <c r="M10" s="10"/>
    </row>
    <row r="11" spans="1:13" ht="15.75" x14ac:dyDescent="0.25">
      <c r="A11" s="9">
        <f t="shared" si="3"/>
        <v>7</v>
      </c>
      <c r="B11" s="1" t="s">
        <v>18</v>
      </c>
      <c r="C11" s="1" t="s">
        <v>19</v>
      </c>
      <c r="D11" s="1">
        <v>16</v>
      </c>
      <c r="E11" s="2"/>
      <c r="F11" s="3">
        <f t="shared" si="0"/>
        <v>0</v>
      </c>
      <c r="G11" s="2"/>
      <c r="H11" s="3">
        <f t="shared" si="4"/>
        <v>0</v>
      </c>
      <c r="I11" s="3">
        <f t="shared" si="2"/>
        <v>0</v>
      </c>
      <c r="K11" s="10"/>
      <c r="L11" s="10"/>
      <c r="M11" s="10"/>
    </row>
    <row r="12" spans="1:13" ht="15.75" x14ac:dyDescent="0.25">
      <c r="A12" s="9">
        <f t="shared" si="3"/>
        <v>8</v>
      </c>
      <c r="B12" s="1" t="s">
        <v>20</v>
      </c>
      <c r="C12" s="1" t="s">
        <v>21</v>
      </c>
      <c r="D12" s="1">
        <v>10</v>
      </c>
      <c r="E12" s="2"/>
      <c r="F12" s="3">
        <f t="shared" si="0"/>
        <v>0</v>
      </c>
      <c r="G12" s="2"/>
      <c r="H12" s="3">
        <f t="shared" si="4"/>
        <v>0</v>
      </c>
      <c r="I12" s="3">
        <f t="shared" si="2"/>
        <v>0</v>
      </c>
      <c r="K12" s="10"/>
      <c r="L12" s="10"/>
      <c r="M12" s="10"/>
    </row>
    <row r="13" spans="1:13" ht="15.75" x14ac:dyDescent="0.25">
      <c r="A13" s="9">
        <f t="shared" si="3"/>
        <v>9</v>
      </c>
      <c r="B13" s="1" t="s">
        <v>22</v>
      </c>
      <c r="C13" s="1" t="s">
        <v>23</v>
      </c>
      <c r="D13" s="1">
        <v>15</v>
      </c>
      <c r="E13" s="2"/>
      <c r="F13" s="3">
        <f t="shared" si="0"/>
        <v>0</v>
      </c>
      <c r="G13" s="2"/>
      <c r="H13" s="3">
        <f t="shared" si="4"/>
        <v>0</v>
      </c>
      <c r="I13" s="3">
        <f t="shared" si="2"/>
        <v>0</v>
      </c>
      <c r="K13" s="10"/>
      <c r="L13" s="10"/>
      <c r="M13" s="10"/>
    </row>
    <row r="14" spans="1:13" ht="15.75" x14ac:dyDescent="0.25">
      <c r="A14" s="9">
        <f t="shared" si="3"/>
        <v>10</v>
      </c>
      <c r="B14" s="1" t="s">
        <v>24</v>
      </c>
      <c r="C14" s="1" t="s">
        <v>23</v>
      </c>
      <c r="D14" s="1">
        <v>5</v>
      </c>
      <c r="E14" s="2"/>
      <c r="F14" s="3">
        <f t="shared" si="0"/>
        <v>0</v>
      </c>
      <c r="G14" s="2"/>
      <c r="H14" s="3">
        <f t="shared" si="4"/>
        <v>0</v>
      </c>
      <c r="I14" s="3">
        <f t="shared" si="2"/>
        <v>0</v>
      </c>
      <c r="K14" s="10"/>
      <c r="L14" s="10"/>
      <c r="M14" s="10"/>
    </row>
    <row r="15" spans="1:13" ht="15.75" x14ac:dyDescent="0.25">
      <c r="A15" s="9">
        <f t="shared" si="3"/>
        <v>11</v>
      </c>
      <c r="B15" s="1" t="s">
        <v>25</v>
      </c>
      <c r="C15" s="1" t="s">
        <v>21</v>
      </c>
      <c r="D15" s="1">
        <v>3</v>
      </c>
      <c r="E15" s="2"/>
      <c r="F15" s="3">
        <f t="shared" si="0"/>
        <v>0</v>
      </c>
      <c r="G15" s="2"/>
      <c r="H15" s="3">
        <f t="shared" ref="H15:H20" si="5">SUM(E15*G15)/100</f>
        <v>0</v>
      </c>
      <c r="I15" s="3">
        <f t="shared" si="2"/>
        <v>0</v>
      </c>
      <c r="K15" s="10"/>
      <c r="L15" s="10"/>
      <c r="M15" s="10"/>
    </row>
    <row r="16" spans="1:13" ht="15.75" x14ac:dyDescent="0.25">
      <c r="A16" s="9">
        <f t="shared" si="3"/>
        <v>12</v>
      </c>
      <c r="B16" s="1" t="s">
        <v>26</v>
      </c>
      <c r="C16" s="1" t="s">
        <v>27</v>
      </c>
      <c r="D16" s="1">
        <v>5</v>
      </c>
      <c r="E16" s="2"/>
      <c r="F16" s="3">
        <f t="shared" si="0"/>
        <v>0</v>
      </c>
      <c r="G16" s="2"/>
      <c r="H16" s="3">
        <f t="shared" si="5"/>
        <v>0</v>
      </c>
      <c r="I16" s="3">
        <f t="shared" si="2"/>
        <v>0</v>
      </c>
      <c r="K16" s="10"/>
      <c r="L16" s="10"/>
      <c r="M16" s="10"/>
    </row>
    <row r="17" spans="1:13" ht="15.75" x14ac:dyDescent="0.25">
      <c r="A17" s="9">
        <f t="shared" si="3"/>
        <v>13</v>
      </c>
      <c r="B17" s="1" t="s">
        <v>28</v>
      </c>
      <c r="C17" s="1" t="s">
        <v>29</v>
      </c>
      <c r="D17" s="1">
        <v>5</v>
      </c>
      <c r="E17" s="2"/>
      <c r="F17" s="3">
        <f t="shared" si="0"/>
        <v>0</v>
      </c>
      <c r="G17" s="2"/>
      <c r="H17" s="3">
        <f t="shared" si="5"/>
        <v>0</v>
      </c>
      <c r="I17" s="3">
        <f t="shared" si="2"/>
        <v>0</v>
      </c>
      <c r="K17" s="10"/>
      <c r="L17" s="10"/>
      <c r="M17" s="10"/>
    </row>
    <row r="18" spans="1:13" ht="15.75" x14ac:dyDescent="0.25">
      <c r="A18" s="9">
        <f t="shared" si="3"/>
        <v>14</v>
      </c>
      <c r="B18" s="1" t="s">
        <v>30</v>
      </c>
      <c r="C18" s="1" t="s">
        <v>23</v>
      </c>
      <c r="D18" s="1">
        <v>5</v>
      </c>
      <c r="E18" s="2"/>
      <c r="F18" s="3">
        <f t="shared" si="0"/>
        <v>0</v>
      </c>
      <c r="G18" s="2"/>
      <c r="H18" s="3">
        <f t="shared" si="5"/>
        <v>0</v>
      </c>
      <c r="I18" s="3">
        <f t="shared" si="2"/>
        <v>0</v>
      </c>
      <c r="K18" s="10"/>
      <c r="L18" s="10"/>
      <c r="M18" s="10"/>
    </row>
    <row r="19" spans="1:13" ht="15.75" x14ac:dyDescent="0.25">
      <c r="A19" s="9">
        <f t="shared" ref="A19:A37" si="6">A18+1</f>
        <v>15</v>
      </c>
      <c r="B19" s="1" t="s">
        <v>31</v>
      </c>
      <c r="C19" s="1" t="s">
        <v>11</v>
      </c>
      <c r="D19" s="1">
        <v>5</v>
      </c>
      <c r="E19" s="2"/>
      <c r="F19" s="3">
        <f t="shared" si="0"/>
        <v>0</v>
      </c>
      <c r="G19" s="2"/>
      <c r="H19" s="3">
        <f t="shared" si="5"/>
        <v>0</v>
      </c>
      <c r="I19" s="3">
        <f t="shared" si="2"/>
        <v>0</v>
      </c>
      <c r="K19" s="10"/>
      <c r="L19" s="10"/>
      <c r="M19" s="10"/>
    </row>
    <row r="20" spans="1:13" ht="15.75" x14ac:dyDescent="0.25">
      <c r="A20" s="9">
        <f t="shared" si="6"/>
        <v>16</v>
      </c>
      <c r="B20" s="1" t="s">
        <v>32</v>
      </c>
      <c r="C20" s="1" t="s">
        <v>11</v>
      </c>
      <c r="D20" s="1">
        <v>5</v>
      </c>
      <c r="E20" s="2"/>
      <c r="F20" s="3">
        <f t="shared" si="0"/>
        <v>0</v>
      </c>
      <c r="G20" s="2"/>
      <c r="H20" s="3">
        <f t="shared" si="5"/>
        <v>0</v>
      </c>
      <c r="I20" s="3">
        <f t="shared" si="2"/>
        <v>0</v>
      </c>
      <c r="K20" s="10"/>
      <c r="L20" s="10"/>
      <c r="M20" s="10"/>
    </row>
    <row r="21" spans="1:13" ht="15.75" x14ac:dyDescent="0.25">
      <c r="A21" s="9">
        <f t="shared" si="6"/>
        <v>17</v>
      </c>
      <c r="B21" s="1" t="s">
        <v>33</v>
      </c>
      <c r="C21" s="1" t="s">
        <v>11</v>
      </c>
      <c r="D21" s="1">
        <v>10</v>
      </c>
      <c r="E21" s="2"/>
      <c r="F21" s="3">
        <f t="shared" si="0"/>
        <v>0</v>
      </c>
      <c r="G21" s="2"/>
      <c r="H21" s="3">
        <f t="shared" ref="H21:H37" si="7">SUM(E21*G21)/100</f>
        <v>0</v>
      </c>
      <c r="I21" s="3">
        <f t="shared" si="2"/>
        <v>0</v>
      </c>
      <c r="K21" s="10"/>
      <c r="L21" s="10"/>
      <c r="M21" s="10"/>
    </row>
    <row r="22" spans="1:13" ht="15.75" x14ac:dyDescent="0.25">
      <c r="A22" s="9">
        <f t="shared" si="6"/>
        <v>18</v>
      </c>
      <c r="B22" s="1" t="s">
        <v>34</v>
      </c>
      <c r="C22" s="1" t="s">
        <v>21</v>
      </c>
      <c r="D22" s="1">
        <v>65</v>
      </c>
      <c r="E22" s="2"/>
      <c r="F22" s="3">
        <f t="shared" si="0"/>
        <v>0</v>
      </c>
      <c r="G22" s="2"/>
      <c r="H22" s="3">
        <f t="shared" si="7"/>
        <v>0</v>
      </c>
      <c r="I22" s="3">
        <f t="shared" si="2"/>
        <v>0</v>
      </c>
      <c r="K22" s="10"/>
      <c r="L22" s="10"/>
      <c r="M22" s="10"/>
    </row>
    <row r="23" spans="1:13" ht="15.75" x14ac:dyDescent="0.25">
      <c r="A23" s="9">
        <f t="shared" si="6"/>
        <v>19</v>
      </c>
      <c r="B23" s="1" t="s">
        <v>35</v>
      </c>
      <c r="C23" s="1" t="s">
        <v>21</v>
      </c>
      <c r="D23" s="1">
        <v>300</v>
      </c>
      <c r="E23" s="2"/>
      <c r="F23" s="3">
        <f t="shared" si="0"/>
        <v>0</v>
      </c>
      <c r="G23" s="2"/>
      <c r="H23" s="3">
        <f t="shared" si="7"/>
        <v>0</v>
      </c>
      <c r="I23" s="3">
        <f t="shared" si="2"/>
        <v>0</v>
      </c>
      <c r="K23" s="10"/>
      <c r="L23" s="10"/>
      <c r="M23" s="10"/>
    </row>
    <row r="24" spans="1:13" ht="15.75" x14ac:dyDescent="0.25">
      <c r="A24" s="9">
        <f t="shared" si="6"/>
        <v>20</v>
      </c>
      <c r="B24" s="1" t="s">
        <v>36</v>
      </c>
      <c r="C24" s="1" t="s">
        <v>11</v>
      </c>
      <c r="D24" s="1">
        <v>65</v>
      </c>
      <c r="E24" s="2"/>
      <c r="F24" s="3">
        <f t="shared" si="0"/>
        <v>0</v>
      </c>
      <c r="G24" s="2"/>
      <c r="H24" s="3">
        <f t="shared" si="7"/>
        <v>0</v>
      </c>
      <c r="I24" s="3">
        <f t="shared" si="2"/>
        <v>0</v>
      </c>
      <c r="K24" s="10"/>
      <c r="L24" s="10"/>
      <c r="M24" s="10"/>
    </row>
    <row r="25" spans="1:13" ht="15.75" x14ac:dyDescent="0.25">
      <c r="A25" s="9">
        <f t="shared" si="6"/>
        <v>21</v>
      </c>
      <c r="B25" s="1" t="s">
        <v>37</v>
      </c>
      <c r="C25" s="1" t="s">
        <v>11</v>
      </c>
      <c r="D25" s="1">
        <v>65</v>
      </c>
      <c r="E25" s="2"/>
      <c r="F25" s="3">
        <f t="shared" si="0"/>
        <v>0</v>
      </c>
      <c r="G25" s="2"/>
      <c r="H25" s="3">
        <f t="shared" si="7"/>
        <v>0</v>
      </c>
      <c r="I25" s="3">
        <f t="shared" si="2"/>
        <v>0</v>
      </c>
      <c r="K25" s="10"/>
      <c r="L25" s="10"/>
      <c r="M25" s="10"/>
    </row>
    <row r="26" spans="1:13" ht="15.75" x14ac:dyDescent="0.25">
      <c r="A26" s="9">
        <f t="shared" si="6"/>
        <v>22</v>
      </c>
      <c r="B26" s="1" t="s">
        <v>38</v>
      </c>
      <c r="C26" s="1" t="s">
        <v>11</v>
      </c>
      <c r="D26" s="1">
        <v>35</v>
      </c>
      <c r="E26" s="2"/>
      <c r="F26" s="3">
        <f t="shared" si="0"/>
        <v>0</v>
      </c>
      <c r="G26" s="2"/>
      <c r="H26" s="3">
        <f t="shared" si="7"/>
        <v>0</v>
      </c>
      <c r="I26" s="3">
        <f t="shared" si="2"/>
        <v>0</v>
      </c>
      <c r="K26" s="10"/>
      <c r="L26" s="10"/>
      <c r="M26" s="10"/>
    </row>
    <row r="27" spans="1:13" ht="15.75" x14ac:dyDescent="0.25">
      <c r="A27" s="9">
        <f t="shared" si="6"/>
        <v>23</v>
      </c>
      <c r="B27" s="1" t="s">
        <v>39</v>
      </c>
      <c r="C27" s="1" t="s">
        <v>11</v>
      </c>
      <c r="D27" s="1">
        <v>50</v>
      </c>
      <c r="E27" s="2"/>
      <c r="F27" s="3">
        <f t="shared" si="0"/>
        <v>0</v>
      </c>
      <c r="G27" s="2"/>
      <c r="H27" s="3">
        <f t="shared" si="7"/>
        <v>0</v>
      </c>
      <c r="I27" s="3">
        <f t="shared" si="2"/>
        <v>0</v>
      </c>
      <c r="K27" s="10"/>
      <c r="L27" s="10"/>
      <c r="M27" s="10"/>
    </row>
    <row r="28" spans="1:13" ht="15.75" x14ac:dyDescent="0.25">
      <c r="A28" s="9">
        <f t="shared" si="6"/>
        <v>24</v>
      </c>
      <c r="B28" s="1" t="s">
        <v>40</v>
      </c>
      <c r="C28" s="1" t="s">
        <v>11</v>
      </c>
      <c r="D28" s="1">
        <v>10</v>
      </c>
      <c r="E28" s="2"/>
      <c r="F28" s="3">
        <f t="shared" si="0"/>
        <v>0</v>
      </c>
      <c r="G28" s="2"/>
      <c r="H28" s="3">
        <f t="shared" si="7"/>
        <v>0</v>
      </c>
      <c r="I28" s="3">
        <f t="shared" si="2"/>
        <v>0</v>
      </c>
      <c r="K28" s="10"/>
      <c r="L28" s="10"/>
      <c r="M28" s="10"/>
    </row>
    <row r="29" spans="1:13" ht="15.75" x14ac:dyDescent="0.25">
      <c r="A29" s="9">
        <f t="shared" si="6"/>
        <v>25</v>
      </c>
      <c r="B29" s="1" t="s">
        <v>41</v>
      </c>
      <c r="C29" s="1" t="s">
        <v>11</v>
      </c>
      <c r="D29" s="1">
        <v>8</v>
      </c>
      <c r="E29" s="2"/>
      <c r="F29" s="3">
        <f t="shared" si="0"/>
        <v>0</v>
      </c>
      <c r="G29" s="2"/>
      <c r="H29" s="3">
        <f t="shared" si="7"/>
        <v>0</v>
      </c>
      <c r="I29" s="3">
        <f t="shared" si="2"/>
        <v>0</v>
      </c>
      <c r="K29" s="10"/>
      <c r="L29" s="10"/>
      <c r="M29" s="10"/>
    </row>
    <row r="30" spans="1:13" ht="15.75" x14ac:dyDescent="0.25">
      <c r="A30" s="9">
        <f t="shared" si="6"/>
        <v>26</v>
      </c>
      <c r="B30" s="1" t="s">
        <v>42</v>
      </c>
      <c r="C30" s="1" t="s">
        <v>11</v>
      </c>
      <c r="D30" s="1">
        <v>4</v>
      </c>
      <c r="E30" s="2"/>
      <c r="F30" s="3">
        <f t="shared" si="0"/>
        <v>0</v>
      </c>
      <c r="G30" s="2"/>
      <c r="H30" s="3">
        <f t="shared" si="7"/>
        <v>0</v>
      </c>
      <c r="I30" s="3">
        <f t="shared" si="2"/>
        <v>0</v>
      </c>
      <c r="K30" s="10"/>
      <c r="L30" s="10"/>
      <c r="M30" s="10"/>
    </row>
    <row r="31" spans="1:13" ht="15.75" x14ac:dyDescent="0.25">
      <c r="A31" s="9">
        <f t="shared" si="6"/>
        <v>27</v>
      </c>
      <c r="B31" s="1" t="s">
        <v>43</v>
      </c>
      <c r="C31" s="1" t="s">
        <v>11</v>
      </c>
      <c r="D31" s="1">
        <v>50</v>
      </c>
      <c r="E31" s="2"/>
      <c r="F31" s="3">
        <f t="shared" si="0"/>
        <v>0</v>
      </c>
      <c r="G31" s="2"/>
      <c r="H31" s="3">
        <f t="shared" si="7"/>
        <v>0</v>
      </c>
      <c r="I31" s="3">
        <f t="shared" si="2"/>
        <v>0</v>
      </c>
      <c r="K31" s="10"/>
      <c r="L31" s="10"/>
      <c r="M31" s="10"/>
    </row>
    <row r="32" spans="1:13" ht="15.75" x14ac:dyDescent="0.25">
      <c r="A32" s="9">
        <f t="shared" si="6"/>
        <v>28</v>
      </c>
      <c r="B32" s="1" t="s">
        <v>44</v>
      </c>
      <c r="C32" s="1" t="s">
        <v>11</v>
      </c>
      <c r="D32" s="1">
        <v>50</v>
      </c>
      <c r="E32" s="2"/>
      <c r="F32" s="3">
        <f t="shared" si="0"/>
        <v>0</v>
      </c>
      <c r="G32" s="2"/>
      <c r="H32" s="3">
        <f t="shared" si="7"/>
        <v>0</v>
      </c>
      <c r="I32" s="3">
        <f t="shared" si="2"/>
        <v>0</v>
      </c>
      <c r="K32" s="10"/>
      <c r="L32" s="10"/>
      <c r="M32" s="10"/>
    </row>
    <row r="33" spans="1:13" ht="15.75" x14ac:dyDescent="0.25">
      <c r="A33" s="9">
        <f t="shared" si="6"/>
        <v>29</v>
      </c>
      <c r="B33" s="1" t="s">
        <v>45</v>
      </c>
      <c r="C33" s="1" t="s">
        <v>11</v>
      </c>
      <c r="D33" s="1">
        <v>10</v>
      </c>
      <c r="E33" s="2"/>
      <c r="F33" s="3">
        <f t="shared" si="0"/>
        <v>0</v>
      </c>
      <c r="G33" s="2"/>
      <c r="H33" s="3">
        <f t="shared" si="7"/>
        <v>0</v>
      </c>
      <c r="I33" s="3">
        <f t="shared" si="2"/>
        <v>0</v>
      </c>
      <c r="K33" s="10"/>
      <c r="L33" s="10"/>
      <c r="M33" s="10"/>
    </row>
    <row r="34" spans="1:13" ht="15.75" x14ac:dyDescent="0.25">
      <c r="A34" s="9">
        <f t="shared" si="6"/>
        <v>30</v>
      </c>
      <c r="B34" s="1" t="s">
        <v>46</v>
      </c>
      <c r="C34" s="1" t="s">
        <v>11</v>
      </c>
      <c r="D34" s="1">
        <v>10</v>
      </c>
      <c r="E34" s="2"/>
      <c r="F34" s="3">
        <f t="shared" si="0"/>
        <v>0</v>
      </c>
      <c r="G34" s="2"/>
      <c r="H34" s="3">
        <f t="shared" si="7"/>
        <v>0</v>
      </c>
      <c r="I34" s="3">
        <f t="shared" si="2"/>
        <v>0</v>
      </c>
      <c r="K34" s="10"/>
      <c r="L34" s="10"/>
      <c r="M34" s="10"/>
    </row>
    <row r="35" spans="1:13" ht="15.75" x14ac:dyDescent="0.25">
      <c r="A35" s="9">
        <f t="shared" si="6"/>
        <v>31</v>
      </c>
      <c r="B35" s="1" t="s">
        <v>47</v>
      </c>
      <c r="C35" s="1" t="s">
        <v>11</v>
      </c>
      <c r="D35" s="1">
        <v>15</v>
      </c>
      <c r="E35" s="2"/>
      <c r="F35" s="3">
        <f t="shared" si="0"/>
        <v>0</v>
      </c>
      <c r="G35" s="2"/>
      <c r="H35" s="3">
        <f t="shared" si="7"/>
        <v>0</v>
      </c>
      <c r="I35" s="3">
        <f t="shared" si="2"/>
        <v>0</v>
      </c>
      <c r="K35" s="10"/>
      <c r="L35" s="10"/>
      <c r="M35" s="10"/>
    </row>
    <row r="36" spans="1:13" ht="15.75" x14ac:dyDescent="0.25">
      <c r="A36" s="9">
        <f t="shared" si="6"/>
        <v>32</v>
      </c>
      <c r="B36" s="1" t="s">
        <v>48</v>
      </c>
      <c r="C36" s="1" t="s">
        <v>11</v>
      </c>
      <c r="D36" s="1">
        <v>39</v>
      </c>
      <c r="E36" s="2"/>
      <c r="F36" s="3">
        <f t="shared" si="0"/>
        <v>0</v>
      </c>
      <c r="G36" s="2"/>
      <c r="H36" s="3">
        <f t="shared" si="7"/>
        <v>0</v>
      </c>
      <c r="I36" s="3">
        <f t="shared" si="2"/>
        <v>0</v>
      </c>
      <c r="K36" s="10"/>
      <c r="L36" s="10"/>
      <c r="M36" s="10"/>
    </row>
    <row r="37" spans="1:13" ht="15.75" x14ac:dyDescent="0.25">
      <c r="A37" s="9">
        <f t="shared" si="6"/>
        <v>33</v>
      </c>
      <c r="B37" s="1" t="s">
        <v>49</v>
      </c>
      <c r="C37" s="1" t="s">
        <v>11</v>
      </c>
      <c r="D37" s="1">
        <v>30</v>
      </c>
      <c r="E37" s="2"/>
      <c r="F37" s="3">
        <f t="shared" si="0"/>
        <v>0</v>
      </c>
      <c r="G37" s="2"/>
      <c r="H37" s="3">
        <f t="shared" si="7"/>
        <v>0</v>
      </c>
      <c r="I37" s="3">
        <f t="shared" si="2"/>
        <v>0</v>
      </c>
      <c r="K37" s="10"/>
      <c r="L37" s="10"/>
      <c r="M37" s="10"/>
    </row>
    <row r="38" spans="1:13" ht="15.75" x14ac:dyDescent="0.25">
      <c r="A38" s="1"/>
      <c r="B38" s="9" t="s">
        <v>50</v>
      </c>
      <c r="C38" s="1"/>
      <c r="D38" s="1"/>
      <c r="E38" s="2"/>
      <c r="F38" s="2"/>
      <c r="G38" s="2"/>
      <c r="H38" s="21">
        <f>SUM(H5:H37)</f>
        <v>0</v>
      </c>
      <c r="I38" s="21">
        <f>SUM(I5:I37)</f>
        <v>0</v>
      </c>
      <c r="K38" s="10"/>
      <c r="L38" s="10"/>
      <c r="M38" s="10"/>
    </row>
    <row r="39" spans="1:13" ht="15.75" x14ac:dyDescent="0.25">
      <c r="A39" s="10"/>
      <c r="B39" s="5" t="s">
        <v>51</v>
      </c>
      <c r="C39" s="13"/>
      <c r="D39" s="13"/>
      <c r="E39" s="13"/>
      <c r="F39" s="13"/>
      <c r="G39" s="13"/>
      <c r="H39" s="22" cm="1">
        <f t="array" ref="H39">SUM(I38-H38:H38)</f>
        <v>0</v>
      </c>
      <c r="I39" s="22"/>
      <c r="K39" s="10"/>
      <c r="L39" s="10"/>
      <c r="M39" s="10"/>
    </row>
    <row r="40" spans="1:13" ht="15.75" x14ac:dyDescent="0.25">
      <c r="A40" s="10"/>
      <c r="B40" s="5" t="s">
        <v>52</v>
      </c>
      <c r="C40" s="19"/>
      <c r="D40" s="14"/>
      <c r="E40" s="18"/>
      <c r="F40" s="15"/>
      <c r="G40" s="13"/>
      <c r="H40" s="22"/>
      <c r="I40" s="22">
        <f>I38</f>
        <v>0</v>
      </c>
      <c r="K40" s="10"/>
      <c r="L40" s="10"/>
      <c r="M40" s="10"/>
    </row>
    <row r="41" spans="1:13" ht="15.75" x14ac:dyDescent="0.25">
      <c r="A41" s="4"/>
      <c r="B41" s="16"/>
      <c r="C41" s="6"/>
      <c r="D41" s="6"/>
      <c r="E41" s="7"/>
      <c r="F41" s="7"/>
      <c r="G41" s="13"/>
      <c r="H41" s="8"/>
      <c r="I41" s="8"/>
    </row>
    <row r="42" spans="1:13" ht="30" customHeight="1" x14ac:dyDescent="0.25">
      <c r="A42" s="4"/>
      <c r="B42" s="24" t="s">
        <v>53</v>
      </c>
      <c r="C42" s="25"/>
      <c r="D42" s="25"/>
      <c r="E42" s="25"/>
      <c r="F42" s="25"/>
      <c r="G42" s="25"/>
      <c r="H42" s="25"/>
      <c r="I42" s="25"/>
    </row>
    <row r="43" spans="1:13" ht="90.75" customHeight="1" x14ac:dyDescent="0.25">
      <c r="A43" s="4"/>
      <c r="B43" s="26" t="s">
        <v>54</v>
      </c>
      <c r="C43" s="27"/>
      <c r="D43" s="27"/>
      <c r="E43" s="27"/>
      <c r="F43" s="27"/>
      <c r="G43" s="27"/>
      <c r="H43" s="27"/>
      <c r="I43" s="27"/>
    </row>
    <row r="44" spans="1:13" ht="51" customHeight="1" x14ac:dyDescent="0.25">
      <c r="A44" s="4"/>
      <c r="B44" s="26" t="s">
        <v>55</v>
      </c>
      <c r="C44" s="24"/>
      <c r="D44" s="24"/>
      <c r="E44" s="24"/>
      <c r="F44" s="24"/>
      <c r="G44" s="24"/>
      <c r="H44" s="24"/>
      <c r="I44" s="24"/>
    </row>
    <row r="45" spans="1:13" ht="45.75" customHeight="1" x14ac:dyDescent="0.25">
      <c r="A45" s="4"/>
      <c r="B45" s="39" t="s">
        <v>56</v>
      </c>
      <c r="C45" s="39"/>
      <c r="D45" s="39"/>
      <c r="E45" s="39"/>
      <c r="F45" s="39"/>
      <c r="G45" s="39"/>
      <c r="H45" s="39"/>
      <c r="I45" s="39"/>
    </row>
    <row r="46" spans="1:13" ht="15.75" x14ac:dyDescent="0.25">
      <c r="A46" s="7"/>
      <c r="B46" s="42" t="s">
        <v>57</v>
      </c>
      <c r="C46" s="42"/>
      <c r="D46" s="42"/>
      <c r="E46" s="42"/>
      <c r="F46" s="42"/>
      <c r="G46" s="42"/>
      <c r="H46" s="42"/>
      <c r="I46" s="42"/>
    </row>
    <row r="47" spans="1:13" ht="45.75" customHeight="1" x14ac:dyDescent="0.25">
      <c r="A47" s="7"/>
      <c r="B47" s="38" t="s">
        <v>66</v>
      </c>
      <c r="C47" s="37"/>
      <c r="D47" s="37"/>
      <c r="E47" s="37"/>
      <c r="F47" s="37"/>
      <c r="G47" s="37"/>
      <c r="H47" s="37"/>
      <c r="I47" s="37"/>
    </row>
    <row r="48" spans="1:13" ht="31.5" customHeight="1" x14ac:dyDescent="0.25">
      <c r="A48" s="17"/>
      <c r="B48" s="41" t="s">
        <v>58</v>
      </c>
      <c r="C48" s="41"/>
      <c r="D48" s="41"/>
      <c r="E48" s="41"/>
      <c r="F48" s="41"/>
      <c r="G48" s="41"/>
      <c r="H48" s="41"/>
      <c r="I48" s="41"/>
    </row>
    <row r="49" spans="1:9" ht="33" customHeight="1" x14ac:dyDescent="0.25">
      <c r="A49" s="17"/>
      <c r="B49" s="40" t="s">
        <v>59</v>
      </c>
      <c r="C49" s="40"/>
      <c r="D49" s="40"/>
      <c r="E49" s="40"/>
      <c r="F49" s="40"/>
      <c r="G49" s="40"/>
      <c r="H49" s="40"/>
      <c r="I49" s="40"/>
    </row>
    <row r="50" spans="1:9" ht="19.5" customHeight="1" x14ac:dyDescent="0.25">
      <c r="A50" s="7"/>
      <c r="B50" s="37" t="s">
        <v>60</v>
      </c>
      <c r="C50" s="37"/>
      <c r="D50" s="37"/>
      <c r="E50" s="37"/>
      <c r="F50" s="37"/>
      <c r="G50" s="37"/>
      <c r="H50" s="37"/>
      <c r="I50" s="37"/>
    </row>
    <row r="51" spans="1:9" ht="14.25" customHeight="1" x14ac:dyDescent="0.25">
      <c r="A51" s="7"/>
      <c r="B51" s="23"/>
      <c r="C51" s="23"/>
      <c r="D51" s="23"/>
      <c r="E51" s="23"/>
      <c r="F51" s="23"/>
      <c r="G51" s="23"/>
      <c r="H51" s="23"/>
      <c r="I51" s="23"/>
    </row>
    <row r="52" spans="1:9" ht="15.75" x14ac:dyDescent="0.25">
      <c r="A52" s="16"/>
      <c r="B52" s="15" t="s">
        <v>61</v>
      </c>
      <c r="C52" s="20"/>
      <c r="D52" s="20"/>
      <c r="E52" s="20"/>
      <c r="F52" s="15" t="s">
        <v>62</v>
      </c>
      <c r="G52" s="16"/>
      <c r="H52" s="16"/>
      <c r="I52" s="16"/>
    </row>
    <row r="53" spans="1:9" ht="15.75" x14ac:dyDescent="0.25">
      <c r="A53" s="16"/>
      <c r="B53" s="15" t="s">
        <v>63</v>
      </c>
      <c r="C53" s="15"/>
      <c r="D53" s="18" t="s">
        <v>64</v>
      </c>
      <c r="E53" s="15"/>
      <c r="F53" s="15" t="s">
        <v>65</v>
      </c>
      <c r="G53" s="16"/>
      <c r="H53" s="16"/>
      <c r="I53" s="16"/>
    </row>
  </sheetData>
  <mergeCells count="19">
    <mergeCell ref="B50:I50"/>
    <mergeCell ref="B44:I44"/>
    <mergeCell ref="B47:I47"/>
    <mergeCell ref="B45:I45"/>
    <mergeCell ref="B49:I49"/>
    <mergeCell ref="B48:I48"/>
    <mergeCell ref="B46:I46"/>
    <mergeCell ref="B42:I42"/>
    <mergeCell ref="B43:I43"/>
    <mergeCell ref="A1:I1"/>
    <mergeCell ref="A2:A3"/>
    <mergeCell ref="B2:B3"/>
    <mergeCell ref="C2:C3"/>
    <mergeCell ref="E2:E3"/>
    <mergeCell ref="G2:G3"/>
    <mergeCell ref="H2:H3"/>
    <mergeCell ref="I2:I3"/>
    <mergeCell ref="D2:D3"/>
    <mergeCell ref="F2:F3"/>
  </mergeCells>
  <printOptions horizontalCentered="1" gridLines="1"/>
  <pageMargins left="0" right="0" top="0.3" bottom="0.25" header="0.55000000000000004" footer="0.3"/>
  <pageSetup paperSize="9" scale="75" orientation="portrait" r:id="rId1"/>
  <headerFooter>
    <oddHeader>&amp;R&amp;F/Office supply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supply/kancel materijal</dc:title>
  <dc:subject/>
  <dc:creator>Windows User</dc:creator>
  <cp:keywords/>
  <dc:description/>
  <cp:lastModifiedBy>Osnovna skola/Elementary school Vuk Karadzic Adasevci</cp:lastModifiedBy>
  <cp:revision/>
  <cp:lastPrinted>2025-02-13T11:54:34Z</cp:lastPrinted>
  <dcterms:created xsi:type="dcterms:W3CDTF">2021-04-26T10:04:40Z</dcterms:created>
  <dcterms:modified xsi:type="dcterms:W3CDTF">2025-02-13T11:56:24Z</dcterms:modified>
  <cp:category/>
  <cp:contentStatus/>
</cp:coreProperties>
</file>